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<sst xmlns="http://schemas.openxmlformats.org/spreadsheetml/2006/main" count="82" uniqueCount="68">
  <si>
    <t>STARSHADE Project Budget</t>
  </si>
  <si>
    <t>STRUCTURE</t>
  </si>
  <si>
    <t>QTY</t>
  </si>
  <si>
    <t>Name</t>
  </si>
  <si>
    <t>Cost Each</t>
  </si>
  <si>
    <t>Total Cost</t>
  </si>
  <si>
    <t>Link</t>
  </si>
  <si>
    <t>Notes</t>
  </si>
  <si>
    <t>2" x 3" x 8' Lumber</t>
  </si>
  <si>
    <t>https://www.homedepot.com/p/2-in-x-3-in-x-96-in-Premium-Spruce-Stud-40350A/</t>
  </si>
  <si>
    <t>2x4 works too, 2x3 is cheaper and lighter</t>
  </si>
  <si>
    <t>2" x 4" x 10' Lumber</t>
  </si>
  <si>
    <t>https://www.homedepot.com/p/2-in-x-4-in-x-10-ft-2-Premium-Grade-Fir-Dimensional-Lumber-D204SEC-294-10/313824028</t>
  </si>
  <si>
    <t>8' works too, but 10' makes structure sturdier and more expandable in future.</t>
  </si>
  <si>
    <t>1.5" U-Bracket</t>
  </si>
  <si>
    <t>https://amzn.to/4nNS8iY</t>
  </si>
  <si>
    <t>For upright crosses</t>
  </si>
  <si>
    <t>3/8" Bolt x 2"</t>
  </si>
  <si>
    <t>https://www.amazon.com/dp/B0D14D47JF?ref_=ppx_hzsearch_conn_dt_b_fed_asin_title_4&amp;th=1</t>
  </si>
  <si>
    <t xml:space="preserve"> </t>
  </si>
  <si>
    <t>3/8" Bolt x 3"</t>
  </si>
  <si>
    <t>3/8" Bolt x 4"</t>
  </si>
  <si>
    <t>3/8" Brass Insert Nut</t>
  </si>
  <si>
    <t>https://a.co/d/avJpMYh</t>
  </si>
  <si>
    <t>3/8" Washer</t>
  </si>
  <si>
    <t>IBC Tanks, used, non-potable</t>
  </si>
  <si>
    <t>Structure Subtotal</t>
  </si>
  <si>
    <t>SOLAR EQUIPMENT</t>
  </si>
  <si>
    <t>230W Solar Panels (used)</t>
  </si>
  <si>
    <t>https://www.facebook.com/marketplace/item/3696888457108830/</t>
  </si>
  <si>
    <t>Best Value, Local, Reclaimed Material 39.2" x 65"</t>
  </si>
  <si>
    <t>100W rigid panels (new)</t>
  </si>
  <si>
    <t>https://www.amazon.com/Alrska-High-Efficiency-Monocrystalline-Off-Grid-Applications/dp/B0BKP982PX?th=1</t>
  </si>
  <si>
    <t>Smaller, easier to move, more expensive.</t>
  </si>
  <si>
    <t>180W flexible panels (new)</t>
  </si>
  <si>
    <t>https://www.amazon.com/Topsolar-Semi-Flexible-Monocrystalline-Off-Grid-Surfaces/dp/B0CLQZM68Z/ref=sr_1_18?crid=135DD7L2BQZ2G&amp;dib=eyJ2IjoiMSJ9.chDyeTkeTPFgm-c5BRVbgiX-h-DlONCRRWacHlHjt1fn5Q9CBk95QBeSddLHEtl0o3L09B1mbVYj9LYAQDHatyko5bkiCxsfZ7-1wHKYMEGgms-t0vzdo3stXc_OoDU_BAAw0xPimQEYq--BdzekpAbbR7sMDIAmVIVOKdCQxAnYjS3ccHDphVNiHOeIdeQ6QK9SX7_UMsGm6sC_lPHDnrrBfXF-Yzcc7X8aUpf0Yqo.EFUg9v78mU-Bw5MTfIS1IVUuUjEyVW2nFKBLGgvPl8g&amp;dib_tag=se&amp;keywords=flexible%2Bsolar%2Bpanel&amp;qid=1762568271&amp;sprefix=flexible%2Bso%2Caps%2C203&amp;sr=8-18&amp;th=1</t>
  </si>
  <si>
    <t>Low-profile, lightweight, less durable, more expensive</t>
  </si>
  <si>
    <t>Inverter 6000XP</t>
  </si>
  <si>
    <t>Best Long-Term Investment, lots of room for expansion</t>
  </si>
  <si>
    <t>PowMR 5.2kw Hybrid Inverter</t>
  </si>
  <si>
    <t>https://a.co/d/5fFd78s</t>
  </si>
  <si>
    <t>Best Short-Term Investment, Cheap and good enough</t>
  </si>
  <si>
    <t>16kWh 48VDC battery</t>
  </si>
  <si>
    <t>Best Long-Term Investment, roughly equal to daily solar output of panels</t>
  </si>
  <si>
    <t>5.2kWh Server Rack Battery</t>
  </si>
  <si>
    <t>https://a.co/d/itSft7A</t>
  </si>
  <si>
    <t>Best Short-Term Investment, Modular, Expandable in the future as needed</t>
  </si>
  <si>
    <t>3-String Solar Combiner Box</t>
  </si>
  <si>
    <t>https://a.co/d/50MlvSe</t>
  </si>
  <si>
    <t>Connects panels in series, adds circuit protection and master shutoff</t>
  </si>
  <si>
    <t>Argon NEO 5 Cooling Case</t>
  </si>
  <si>
    <t>https://a.co/d/cLLAvS2</t>
  </si>
  <si>
    <t>For keeping Home Assistant server cool and enclosed</t>
  </si>
  <si>
    <t>Raspberry Pi 5 8GB</t>
  </si>
  <si>
    <t>https://a.co/d/7FVV9wx</t>
  </si>
  <si>
    <t>Home Assistant Server- Add automations, track and record performance stats, generate interactive charts, graphs, and LEDs.</t>
  </si>
  <si>
    <t>64GB SD Card</t>
  </si>
  <si>
    <t>https://a.co/d/1T3LGV6</t>
  </si>
  <si>
    <t>USB-C Power Supply</t>
  </si>
  <si>
    <t>https://a.co/d/0MRowMQ</t>
  </si>
  <si>
    <t>Wifi Router</t>
  </si>
  <si>
    <t>https://a.co/d/74qspWk</t>
  </si>
  <si>
    <t>Creates local wifi sensor network, and can host documentation files for local download</t>
  </si>
  <si>
    <t>Shelly 4pm</t>
  </si>
  <si>
    <t>https://a.co/d/cXtL8dS</t>
  </si>
  <si>
    <t>Adds per-circuit energy monitoring and electronic circuit protection</t>
  </si>
  <si>
    <t>Solar Subtotal</t>
  </si>
  <si>
    <t>Project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</si>
</sst>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20.0"/>
      <color theme="1"/>
      <name val="Arial"/>
      <scheme val="minor"/>
    </font>
    <font>
      <b/>
      <sz val="15.0"/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b/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5" numFmtId="0" xfId="0" applyAlignment="1" applyFont="1">
      <alignment readingOrder="0"/>
    </xf>
    <xf borderId="0" fillId="0" fontId="4" numFmtId="164" xfId="0" applyFont="1" applyNumberFormat="1"/>
    <xf borderId="0" fillId="0" fontId="1" numFmtId="164" xfId="0" applyAlignment="1" applyFont="1" applyNumberFormat="1">
      <alignment readingOrder="0"/>
    </xf>
    <xf borderId="0" fillId="0" fontId="6" numFmtId="0" xfId="0" applyFont="1"/>
    <xf borderId="0" fillId="0" fontId="6" numFmtId="0" xfId="0" applyAlignment="1" applyFont="1">
      <alignment readingOrder="0"/>
    </xf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a.co/d/5fFd78s" TargetMode="External"/><Relationship Id="rId10" Type="http://schemas.openxmlformats.org/officeDocument/2006/relationships/hyperlink" Target="https://www.amazon.com/Topsolar-Semi-Flexible-Monocrystalline-Off-Grid-Surfaces/dp/B0CLQZM68Z/ref=sr_1_18?crid=135DD7L2BQZ2G&amp;dib=eyJ2IjoiMSJ9.chDyeTkeTPFgm-c5BRVbgiX-h-DlONCRRWacHlHjt1fn5Q9CBk95QBeSddLHEtl0o3L09B1mbVYj9LYAQDHatyko5bkiCxsfZ7-1wHKYMEGgms-t0vzdo3stXc_OoDU_BAAw0xPimQEYq--BdzekpAbbR7sMDIAmVIVOKdCQxAnYjS3ccHDphVNiHOeIdeQ6QK9SX7_UMsGm6sC_lPHDnrrBfXF-Yzcc7X8aUpf0Yqo.EFUg9v78mU-Bw5MTfIS1IVUuUjEyVW2nFKBLGgvPl8g&amp;dib_tag=se&amp;keywords=flexible%2Bsolar%2Bpanel&amp;qid=1762568271&amp;sprefix=flexible%2Bso%2Caps%2C203&amp;sr=8-18&amp;th=1" TargetMode="External"/><Relationship Id="rId13" Type="http://schemas.openxmlformats.org/officeDocument/2006/relationships/hyperlink" Target="https://a.co/d/50MlvSe" TargetMode="External"/><Relationship Id="rId12" Type="http://schemas.openxmlformats.org/officeDocument/2006/relationships/hyperlink" Target="https://a.co/d/itSft7A" TargetMode="External"/><Relationship Id="rId1" Type="http://schemas.openxmlformats.org/officeDocument/2006/relationships/hyperlink" Target="https://www.homedepot.com/p/2-in-x-3-in-x-96-in-Premium-Spruce-Stud-40350A/" TargetMode="External"/><Relationship Id="rId2" Type="http://schemas.openxmlformats.org/officeDocument/2006/relationships/hyperlink" Target="https://www.homedepot.com/p/2-in-x-4-in-x-10-ft-2-Premium-Grade-Fir-Dimensional-Lumber-D204SEC-294-10/313824028" TargetMode="External"/><Relationship Id="rId3" Type="http://schemas.openxmlformats.org/officeDocument/2006/relationships/hyperlink" Target="https://amzn.to/4nNS8iY" TargetMode="External"/><Relationship Id="rId4" Type="http://schemas.openxmlformats.org/officeDocument/2006/relationships/hyperlink" Target="https://www.amazon.com/dp/B0D14D47JF?ref_=ppx_hzsearch_conn_dt_b_fed_asin_title_4&amp;th=1" TargetMode="External"/><Relationship Id="rId9" Type="http://schemas.openxmlformats.org/officeDocument/2006/relationships/hyperlink" Target="https://www.amazon.com/Alrska-High-Efficiency-Monocrystalline-Off-Grid-Applications/dp/B0BKP982PX?th=1" TargetMode="External"/><Relationship Id="rId15" Type="http://schemas.openxmlformats.org/officeDocument/2006/relationships/hyperlink" Target="https://a.co/d/7FVV9wx" TargetMode="External"/><Relationship Id="rId14" Type="http://schemas.openxmlformats.org/officeDocument/2006/relationships/hyperlink" Target="https://a.co/d/cLLAvS2" TargetMode="External"/><Relationship Id="rId17" Type="http://schemas.openxmlformats.org/officeDocument/2006/relationships/hyperlink" Target="https://a.co/d/0MRowMQ" TargetMode="External"/><Relationship Id="rId16" Type="http://schemas.openxmlformats.org/officeDocument/2006/relationships/hyperlink" Target="https://a.co/d/1T3LGV6" TargetMode="External"/><Relationship Id="rId5" Type="http://schemas.openxmlformats.org/officeDocument/2006/relationships/hyperlink" Target="https://www.amazon.com/dp/B0D14D47JF?ref_=ppx_hzsearch_conn_dt_b_fed_asin_title_4&amp;th=1" TargetMode="External"/><Relationship Id="rId19" Type="http://schemas.openxmlformats.org/officeDocument/2006/relationships/hyperlink" Target="https://a.co/d/cXtL8dS" TargetMode="External"/><Relationship Id="rId6" Type="http://schemas.openxmlformats.org/officeDocument/2006/relationships/hyperlink" Target="https://www.amazon.com/dp/B0D14D47JF?ref_=ppx_hzsearch_conn_dt_b_fed_asin_title_4&amp;th=1" TargetMode="External"/><Relationship Id="rId18" Type="http://schemas.openxmlformats.org/officeDocument/2006/relationships/hyperlink" Target="https://a.co/d/74qspWk" TargetMode="External"/><Relationship Id="rId7" Type="http://schemas.openxmlformats.org/officeDocument/2006/relationships/hyperlink" Target="https://a.co/d/avJpMYh" TargetMode="External"/><Relationship Id="rId8" Type="http://schemas.openxmlformats.org/officeDocument/2006/relationships/hyperlink" Target="https://www.facebook.com/marketplace/item/36968884571088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3.75"/>
    <col customWidth="1" min="3" max="3" width="9.13"/>
    <col customWidth="1" min="4" max="4" width="10.38"/>
    <col customWidth="1" min="5" max="5" width="4.75"/>
  </cols>
  <sheetData>
    <row r="1">
      <c r="A1" s="1"/>
      <c r="B1" s="2" t="s">
        <v>0</v>
      </c>
      <c r="C1" s="1"/>
      <c r="D1" s="1"/>
      <c r="E1" s="1"/>
    </row>
    <row r="2">
      <c r="A2" s="1"/>
      <c r="B2" s="3"/>
      <c r="C2" s="1"/>
      <c r="D2" s="1"/>
      <c r="E2" s="1"/>
    </row>
    <row r="3">
      <c r="A3" s="1"/>
      <c r="B3" s="3" t="s">
        <v>1</v>
      </c>
      <c r="C3" s="1"/>
      <c r="D3" s="1"/>
      <c r="E3" s="1"/>
    </row>
    <row r="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1">
        <v>24.0</v>
      </c>
      <c r="B5" s="1" t="s">
        <v>8</v>
      </c>
      <c r="C5" s="6">
        <v>2.98</v>
      </c>
      <c r="D5" s="7">
        <f t="shared" ref="D5:D13" si="1">C5*A5</f>
        <v>71.52</v>
      </c>
      <c r="E5" s="8" t="s">
        <v>9</v>
      </c>
      <c r="F5" s="1" t="s">
        <v>10</v>
      </c>
    </row>
    <row r="6">
      <c r="A6" s="1">
        <v>40.0</v>
      </c>
      <c r="B6" s="1" t="s">
        <v>11</v>
      </c>
      <c r="C6" s="6">
        <v>4.23</v>
      </c>
      <c r="D6" s="7">
        <f t="shared" si="1"/>
        <v>169.2</v>
      </c>
      <c r="E6" s="8" t="s">
        <v>12</v>
      </c>
      <c r="F6" s="1" t="s">
        <v>13</v>
      </c>
    </row>
    <row r="7">
      <c r="A7" s="1">
        <v>32.0</v>
      </c>
      <c r="B7" s="1" t="s">
        <v>14</v>
      </c>
      <c r="C7" s="6">
        <v>3.12</v>
      </c>
      <c r="D7" s="7">
        <f t="shared" si="1"/>
        <v>99.84</v>
      </c>
      <c r="E7" s="8" t="s">
        <v>15</v>
      </c>
      <c r="F7" s="1" t="s">
        <v>16</v>
      </c>
    </row>
    <row r="8">
      <c r="A8" s="1">
        <v>16.0</v>
      </c>
      <c r="B8" s="1" t="s">
        <v>17</v>
      </c>
      <c r="C8" s="6">
        <v>1.17</v>
      </c>
      <c r="D8" s="7">
        <f t="shared" si="1"/>
        <v>18.72</v>
      </c>
      <c r="E8" s="8" t="s">
        <v>18</v>
      </c>
      <c r="F8" s="1" t="s">
        <v>19</v>
      </c>
    </row>
    <row r="9">
      <c r="A9" s="1">
        <v>16.0</v>
      </c>
      <c r="B9" s="1" t="s">
        <v>20</v>
      </c>
      <c r="C9" s="6">
        <v>1.17</v>
      </c>
      <c r="D9" s="7">
        <f t="shared" si="1"/>
        <v>18.72</v>
      </c>
      <c r="E9" s="8" t="s">
        <v>18</v>
      </c>
      <c r="F9" s="1" t="s">
        <v>19</v>
      </c>
    </row>
    <row r="10">
      <c r="A10" s="1">
        <v>50.0</v>
      </c>
      <c r="B10" s="1" t="s">
        <v>21</v>
      </c>
      <c r="C10" s="6">
        <v>1.17</v>
      </c>
      <c r="D10" s="7">
        <f t="shared" si="1"/>
        <v>58.5</v>
      </c>
      <c r="E10" s="8" t="s">
        <v>18</v>
      </c>
      <c r="F10" s="1" t="s">
        <v>19</v>
      </c>
    </row>
    <row r="11">
      <c r="A11" s="1">
        <v>50.0</v>
      </c>
      <c r="B11" s="1" t="s">
        <v>22</v>
      </c>
      <c r="C11" s="6">
        <v>0.38</v>
      </c>
      <c r="D11" s="7">
        <f t="shared" si="1"/>
        <v>19</v>
      </c>
      <c r="E11" s="8" t="s">
        <v>23</v>
      </c>
      <c r="F11" s="1" t="s">
        <v>19</v>
      </c>
    </row>
    <row r="12">
      <c r="A12" s="1">
        <v>40.0</v>
      </c>
      <c r="B12" s="1" t="s">
        <v>24</v>
      </c>
      <c r="C12" s="6">
        <v>0.4</v>
      </c>
      <c r="D12" s="7">
        <f t="shared" si="1"/>
        <v>16</v>
      </c>
    </row>
    <row r="13">
      <c r="A13" s="1">
        <v>2.0</v>
      </c>
      <c r="B13" s="1" t="s">
        <v>25</v>
      </c>
      <c r="C13" s="6">
        <v>30.0</v>
      </c>
      <c r="D13" s="7">
        <f t="shared" si="1"/>
        <v>60</v>
      </c>
      <c r="E13" s="1" t="s">
        <v>19</v>
      </c>
    </row>
    <row r="14">
      <c r="B14" s="4" t="s">
        <v>26</v>
      </c>
      <c r="C14" s="7"/>
      <c r="D14" s="9">
        <f>sum(D5:D13)</f>
        <v>531.5</v>
      </c>
    </row>
    <row r="15">
      <c r="C15" s="7"/>
      <c r="D15" s="7"/>
    </row>
    <row r="16">
      <c r="B16" s="3" t="s">
        <v>27</v>
      </c>
      <c r="C16" s="7"/>
      <c r="D16" s="7"/>
    </row>
    <row r="17">
      <c r="A17" s="4" t="s">
        <v>2</v>
      </c>
      <c r="B17" s="4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1">
        <v>15.0</v>
      </c>
      <c r="B18" s="1" t="s">
        <v>28</v>
      </c>
      <c r="C18" s="6">
        <v>25.0</v>
      </c>
      <c r="D18" s="7">
        <f t="shared" ref="D18:D31" si="2">C18*A18</f>
        <v>375</v>
      </c>
      <c r="E18" s="8" t="s">
        <v>29</v>
      </c>
      <c r="F18" s="1" t="s">
        <v>30</v>
      </c>
    </row>
    <row r="19" hidden="1">
      <c r="A19" s="1">
        <v>0.0</v>
      </c>
      <c r="B19" s="1" t="s">
        <v>31</v>
      </c>
      <c r="C19" s="6">
        <v>59.99</v>
      </c>
      <c r="D19" s="7">
        <f t="shared" si="2"/>
        <v>0</v>
      </c>
      <c r="E19" s="8" t="s">
        <v>32</v>
      </c>
      <c r="F19" s="1" t="s">
        <v>33</v>
      </c>
    </row>
    <row r="20" hidden="1">
      <c r="A20" s="1">
        <v>0.0</v>
      </c>
      <c r="B20" s="1" t="s">
        <v>34</v>
      </c>
      <c r="C20" s="6">
        <v>99.0</v>
      </c>
      <c r="D20" s="7">
        <f t="shared" si="2"/>
        <v>0</v>
      </c>
      <c r="E20" s="8" t="s">
        <v>35</v>
      </c>
      <c r="F20" s="1" t="s">
        <v>36</v>
      </c>
    </row>
    <row r="21" hidden="1">
      <c r="A21" s="1">
        <v>0.0</v>
      </c>
      <c r="B21" s="1" t="s">
        <v>37</v>
      </c>
      <c r="C21" s="6">
        <v>1750.0</v>
      </c>
      <c r="D21" s="7">
        <f t="shared" si="2"/>
        <v>0</v>
      </c>
      <c r="F21" s="1" t="s">
        <v>38</v>
      </c>
    </row>
    <row r="22">
      <c r="A22" s="1">
        <v>1.0</v>
      </c>
      <c r="B22" s="1" t="s">
        <v>39</v>
      </c>
      <c r="C22" s="6">
        <v>820.0</v>
      </c>
      <c r="D22" s="7">
        <f t="shared" si="2"/>
        <v>820</v>
      </c>
      <c r="E22" s="8" t="s">
        <v>40</v>
      </c>
      <c r="F22" s="1" t="s">
        <v>41</v>
      </c>
    </row>
    <row r="23" hidden="1">
      <c r="A23" s="1">
        <v>0.0</v>
      </c>
      <c r="B23" s="1" t="s">
        <v>42</v>
      </c>
      <c r="C23" s="6">
        <v>3300.0</v>
      </c>
      <c r="D23" s="7">
        <f t="shared" si="2"/>
        <v>0</v>
      </c>
      <c r="F23" s="1" t="s">
        <v>43</v>
      </c>
    </row>
    <row r="24">
      <c r="A24" s="1">
        <v>1.0</v>
      </c>
      <c r="B24" s="1" t="s">
        <v>44</v>
      </c>
      <c r="C24" s="6">
        <v>849.99</v>
      </c>
      <c r="D24" s="7">
        <f t="shared" si="2"/>
        <v>849.99</v>
      </c>
      <c r="E24" s="8" t="s">
        <v>45</v>
      </c>
      <c r="F24" s="1" t="s">
        <v>46</v>
      </c>
    </row>
    <row r="25">
      <c r="A25" s="1">
        <v>1.0</v>
      </c>
      <c r="B25" s="1" t="s">
        <v>47</v>
      </c>
      <c r="C25" s="6">
        <v>91.99</v>
      </c>
      <c r="D25" s="7">
        <f t="shared" si="2"/>
        <v>91.99</v>
      </c>
      <c r="E25" s="8" t="s">
        <v>48</v>
      </c>
      <c r="F25" s="1" t="s">
        <v>49</v>
      </c>
    </row>
    <row r="26">
      <c r="A26" s="1">
        <v>1.0</v>
      </c>
      <c r="B26" s="1" t="s">
        <v>50</v>
      </c>
      <c r="C26" s="10">
        <v>41.49</v>
      </c>
      <c r="D26" s="7">
        <f t="shared" si="2"/>
        <v>41.49</v>
      </c>
      <c r="E26" s="8" t="s">
        <v>51</v>
      </c>
      <c r="F26" s="1" t="s">
        <v>52</v>
      </c>
    </row>
    <row r="27">
      <c r="A27" s="1">
        <v>1.0</v>
      </c>
      <c r="B27" s="1" t="s">
        <v>53</v>
      </c>
      <c r="C27" s="10">
        <v>88.0</v>
      </c>
      <c r="D27" s="7">
        <f t="shared" si="2"/>
        <v>88</v>
      </c>
      <c r="E27" s="8" t="s">
        <v>54</v>
      </c>
      <c r="F27" s="1" t="s">
        <v>55</v>
      </c>
    </row>
    <row r="28">
      <c r="A28" s="1">
        <v>1.0</v>
      </c>
      <c r="B28" s="1" t="s">
        <v>56</v>
      </c>
      <c r="C28" s="10">
        <v>8.0</v>
      </c>
      <c r="D28" s="7">
        <f t="shared" si="2"/>
        <v>8</v>
      </c>
      <c r="E28" s="8" t="s">
        <v>57</v>
      </c>
      <c r="F28" s="1" t="s">
        <v>19</v>
      </c>
    </row>
    <row r="29">
      <c r="A29" s="1">
        <v>1.0</v>
      </c>
      <c r="B29" s="1" t="s">
        <v>58</v>
      </c>
      <c r="C29" s="10">
        <v>12.99</v>
      </c>
      <c r="D29" s="7">
        <f t="shared" si="2"/>
        <v>12.99</v>
      </c>
      <c r="E29" s="8" t="s">
        <v>59</v>
      </c>
      <c r="F29" s="1" t="s">
        <v>19</v>
      </c>
    </row>
    <row r="30">
      <c r="A30" s="1">
        <v>1.0</v>
      </c>
      <c r="B30" s="1" t="s">
        <v>60</v>
      </c>
      <c r="C30" s="10">
        <v>49.99</v>
      </c>
      <c r="D30" s="7">
        <f t="shared" si="2"/>
        <v>49.99</v>
      </c>
      <c r="E30" s="8" t="s">
        <v>61</v>
      </c>
      <c r="F30" s="1" t="s">
        <v>62</v>
      </c>
    </row>
    <row r="31">
      <c r="A31" s="1">
        <v>1.0</v>
      </c>
      <c r="B31" s="1" t="s">
        <v>63</v>
      </c>
      <c r="C31" s="10">
        <v>106.99</v>
      </c>
      <c r="D31" s="7">
        <f t="shared" si="2"/>
        <v>106.99</v>
      </c>
      <c r="E31" s="8" t="s">
        <v>64</v>
      </c>
      <c r="F31" s="1" t="s">
        <v>65</v>
      </c>
    </row>
    <row r="33">
      <c r="B33" s="4" t="s">
        <v>66</v>
      </c>
      <c r="C33" s="5"/>
      <c r="D33" s="9">
        <f>sum(D18:D31)</f>
        <v>2444.44</v>
      </c>
    </row>
    <row r="34">
      <c r="A34" s="11"/>
      <c r="B34" s="12" t="s">
        <v>67</v>
      </c>
      <c r="C34" s="11"/>
      <c r="D34" s="13">
        <f>SUM(D33+D14)</f>
        <v>2975.94</v>
      </c>
    </row>
    <row r="37">
      <c r="C37" s="7"/>
      <c r="D37" s="7"/>
    </row>
  </sheetData>
  <hyperlinks>
    <hyperlink r:id="rId1" ref="E5"/>
    <hyperlink r:id="rId2" ref="E6"/>
    <hyperlink r:id="rId3" ref="E7"/>
    <hyperlink r:id="rId4" ref="E8"/>
    <hyperlink r:id="rId5" ref="E9"/>
    <hyperlink r:id="rId6" ref="E10"/>
    <hyperlink r:id="rId7" ref="E11"/>
    <hyperlink r:id="rId8" ref="E18"/>
    <hyperlink r:id="rId9" ref="E19"/>
    <hyperlink r:id="rId10" ref="E20"/>
    <hyperlink r:id="rId11" ref="E22"/>
    <hyperlink r:id="rId12" ref="E24"/>
    <hyperlink r:id="rId13" ref="E25"/>
    <hyperlink r:id="rId14" ref="E26"/>
    <hyperlink r:id="rId15" ref="E27"/>
    <hyperlink r:id="rId16" ref="E28"/>
    <hyperlink r:id="rId17" ref="E29"/>
    <hyperlink r:id="rId18" ref="E30"/>
    <hyperlink r:id="rId19" ref="E31"/>
  </hyperlinks>
  <drawing r:id="rId20"/>
</worksheet>
</file>